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AK-2-Wertung" sheetId="1" r:id="rId1"/>
    <sheet name="Data" sheetId="2" r:id="rId2"/>
    <sheet name="Sheet2" sheetId="3" r:id="rId3"/>
    <sheet name="Roland_S" sheetId="4" r:id="rId4"/>
    <sheet name="Diag_Schnitt_Men" sheetId="5" r:id="rId5"/>
  </sheets>
  <definedNames>
    <definedName name="_xlnm._FilterDatabase" localSheetId="1" hidden="1">'Data'!$A$1:$J$13</definedName>
    <definedName name="All">'Data'!$A$1:$J$13</definedName>
  </definedNames>
  <calcPr fullCalcOnLoad="1"/>
</workbook>
</file>

<file path=xl/sharedStrings.xml><?xml version="1.0" encoding="utf-8"?>
<sst xmlns="http://schemas.openxmlformats.org/spreadsheetml/2006/main" count="69" uniqueCount="47">
  <si>
    <t>Startplatz</t>
  </si>
  <si>
    <t>Name</t>
  </si>
  <si>
    <t>Vorname</t>
  </si>
  <si>
    <t>Start</t>
  </si>
  <si>
    <t>Ankunft</t>
  </si>
  <si>
    <t>Zeit</t>
  </si>
  <si>
    <t>Platz</t>
  </si>
  <si>
    <t>Alter</t>
  </si>
  <si>
    <t>AK-Wertung</t>
  </si>
  <si>
    <t>Platz AK</t>
  </si>
  <si>
    <t>Pottschul</t>
  </si>
  <si>
    <t>Dieter</t>
  </si>
  <si>
    <t>Borkenhagen</t>
  </si>
  <si>
    <t>Hartmut</t>
  </si>
  <si>
    <t>Kurz</t>
  </si>
  <si>
    <t>Harald</t>
  </si>
  <si>
    <t>Menapace</t>
  </si>
  <si>
    <t>Wolfgang</t>
  </si>
  <si>
    <t>Moritzen</t>
  </si>
  <si>
    <t>Klaus</t>
  </si>
  <si>
    <t>Buchfelder</t>
  </si>
  <si>
    <t>Werner</t>
  </si>
  <si>
    <t>Grund</t>
  </si>
  <si>
    <t>Marcus</t>
  </si>
  <si>
    <t xml:space="preserve">Schaefer </t>
  </si>
  <si>
    <t>Roland</t>
  </si>
  <si>
    <t>Gumbmann</t>
  </si>
  <si>
    <t>Andreas</t>
  </si>
  <si>
    <t>Richter</t>
  </si>
  <si>
    <t>Alexander</t>
  </si>
  <si>
    <t>Pfitzinger</t>
  </si>
  <si>
    <t>Ernst</t>
  </si>
  <si>
    <t>Lackert</t>
  </si>
  <si>
    <t>Sebastian</t>
  </si>
  <si>
    <t>Schnitt</t>
  </si>
  <si>
    <t>Gu.</t>
  </si>
  <si>
    <t>Sch.</t>
  </si>
  <si>
    <t>Ri.</t>
  </si>
  <si>
    <t>Bu.</t>
  </si>
  <si>
    <t>La.</t>
  </si>
  <si>
    <t>Gr.</t>
  </si>
  <si>
    <t>Me.</t>
  </si>
  <si>
    <t>Bo.</t>
  </si>
  <si>
    <t>Ku.</t>
  </si>
  <si>
    <t>Mo.</t>
  </si>
  <si>
    <t>Pf.</t>
  </si>
  <si>
    <t>Po.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</si>
</sst>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</numFmts>
  <fonts count="9">
    <font>
      <sz val="11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AK-Wertung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Pottschul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Data!$F$2</c:f>
              <c:strCache>
                <c:ptCount val="1"/>
                <c:pt idx="0">
                  <c:v>0.024444444444444446</c:v>
                </c:pt>
              </c:strCache>
            </c:strRef>
          </c:xVal>
          <c:yVal>
            <c:numRef>
              <c:f>Data!$H$2</c:f>
              <c:numCache>
                <c:ptCount val="1"/>
                <c:pt idx="0">
                  <c:v>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Borkenhagen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Data!$F$3</c:f>
              <c:strCache>
                <c:ptCount val="1"/>
                <c:pt idx="0">
                  <c:v>0.022291666666666664</c:v>
                </c:pt>
              </c:strCache>
            </c:strRef>
          </c:xVal>
          <c:yVal>
            <c:numRef>
              <c:f>Data!$H$3</c:f>
              <c:numCach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Kurz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Data!$F$4</c:f>
              <c:strCache>
                <c:ptCount val="1"/>
                <c:pt idx="0">
                  <c:v>0.0225</c:v>
                </c:pt>
              </c:strCache>
            </c:strRef>
          </c:xVal>
          <c:yVal>
            <c:numRef>
              <c:f>Data!$H$4</c:f>
              <c:numCache>
                <c:ptCount val="1"/>
                <c:pt idx="0">
                  <c:v>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Data!$B$5</c:f>
              <c:strCache>
                <c:ptCount val="1"/>
                <c:pt idx="0">
                  <c:v>Menapace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Data!$F$5</c:f>
              <c:strCache>
                <c:ptCount val="1"/>
                <c:pt idx="0">
                  <c:v>0.022256944444444447</c:v>
                </c:pt>
              </c:strCache>
            </c:strRef>
          </c:xVal>
          <c:yVal>
            <c:numRef>
              <c:f>Data!$H$5</c:f>
              <c:numCache>
                <c:ptCount val="1"/>
                <c:pt idx="0">
                  <c:v>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Data!$B$6</c:f>
              <c:strCache>
                <c:ptCount val="1"/>
                <c:pt idx="0">
                  <c:v>Moritzen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Data!$F$6</c:f>
              <c:strCache>
                <c:ptCount val="1"/>
                <c:pt idx="0">
                  <c:v>0.0228125</c:v>
                </c:pt>
              </c:strCache>
            </c:strRef>
          </c:xVal>
          <c:yVal>
            <c:numRef>
              <c:f>Data!$H$6</c:f>
              <c:numCach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Data!$B$7</c:f>
              <c:strCache>
                <c:ptCount val="1"/>
                <c:pt idx="0">
                  <c:v>Buchfelder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Data!$F$7</c:f>
              <c:strCache>
                <c:ptCount val="1"/>
                <c:pt idx="0">
                  <c:v>0.021284722222222222</c:v>
                </c:pt>
              </c:strCache>
            </c:strRef>
          </c:xVal>
          <c:yVal>
            <c:numRef>
              <c:f>Data!$H$7</c:f>
              <c:numCach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Data!$B$8</c:f>
              <c:strCache>
                <c:ptCount val="1"/>
                <c:pt idx="0">
                  <c:v>Grund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Data!$F$8</c:f>
              <c:strCache>
                <c:ptCount val="1"/>
                <c:pt idx="0">
                  <c:v>0.02208333333333333</c:v>
                </c:pt>
              </c:strCache>
            </c:strRef>
          </c:xVal>
          <c:yVal>
            <c:numRef>
              <c:f>Data!$H$8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Data!$B$9</c:f>
              <c:strCache>
                <c:ptCount val="1"/>
                <c:pt idx="0">
                  <c:v>Schaefer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Data!$F$9</c:f>
              <c:strCache>
                <c:ptCount val="1"/>
                <c:pt idx="0">
                  <c:v>0.020069444444444442</c:v>
                </c:pt>
              </c:strCache>
            </c:strRef>
          </c:xVal>
          <c:yVal>
            <c:numRef>
              <c:f>Data!$H$9</c:f>
              <c:numCach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Data!$B$10</c:f>
              <c:strCache>
                <c:ptCount val="1"/>
                <c:pt idx="0">
                  <c:v>Gumbmann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Data!$F$10</c:f>
              <c:strCache>
                <c:ptCount val="1"/>
                <c:pt idx="0">
                  <c:v>0.020034722222222218</c:v>
                </c:pt>
              </c:strCache>
            </c:strRef>
          </c:xVal>
          <c:yVal>
            <c:numRef>
              <c:f>Data!$H$10</c:f>
              <c:numCache>
                <c:ptCount val="1"/>
                <c:pt idx="0">
                  <c:v>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Data!$B$11</c:f>
              <c:strCache>
                <c:ptCount val="1"/>
                <c:pt idx="0">
                  <c:v>Richter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Data!$F$11</c:f>
              <c:strCache>
                <c:ptCount val="1"/>
                <c:pt idx="0">
                  <c:v>0.02126157407407407</c:v>
                </c:pt>
              </c:strCache>
            </c:strRef>
          </c:xVal>
          <c:yVal>
            <c:numRef>
              <c:f>Data!$H$11</c:f>
              <c:numCach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Data!$B$12</c:f>
              <c:strCache>
                <c:ptCount val="1"/>
                <c:pt idx="0">
                  <c:v>Pfitzinger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Data!$F$12</c:f>
              <c:strCache>
                <c:ptCount val="1"/>
                <c:pt idx="0">
                  <c:v>0.0228587962962963</c:v>
                </c:pt>
              </c:strCache>
            </c:strRef>
          </c:xVal>
          <c:yVal>
            <c:numRef>
              <c:f>Data!$H$12</c:f>
              <c:numCache>
                <c:ptCount val="1"/>
                <c:pt idx="0">
                  <c:v>48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Data!$B$13</c:f>
              <c:strCache>
                <c:ptCount val="1"/>
                <c:pt idx="0">
                  <c:v>Lackert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strRef>
              <c:f>Data!$F$13</c:f>
              <c:strCache>
                <c:ptCount val="1"/>
                <c:pt idx="0">
                  <c:v>0.021481481481481476</c:v>
                </c:pt>
              </c:strCache>
            </c:strRef>
          </c:xVal>
          <c:yVal>
            <c:numRef>
              <c:f>Data!$H$13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axId val="32452354"/>
        <c:axId val="23635731"/>
      </c:scatterChart>
      <c:valAx>
        <c:axId val="32452354"/>
        <c:scaling>
          <c:orientation val="minMax"/>
          <c:max val="0.025"/>
          <c:min val="0.01736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At val="0"/>
        <c:crossBetween val="midCat"/>
        <c:dispUnits/>
      </c:valAx>
      <c:valAx>
        <c:axId val="23635731"/>
        <c:scaling>
          <c:orientation val="minMax"/>
          <c:max val="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6"/>
          <c:w val="0.932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Roland_S!$G$1</c:f>
              <c:strCache>
                <c:ptCount val="1"/>
                <c:pt idx="0">
                  <c:v>Schnitt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Roland_S!$B$2:$C$13</c:f>
              <c:multiLvlStrCache>
                <c:ptCount val="12"/>
                <c:lvl>
                  <c:pt idx="0">
                    <c:v>Andreas</c:v>
                  </c:pt>
                  <c:pt idx="1">
                    <c:v>Roland</c:v>
                  </c:pt>
                  <c:pt idx="2">
                    <c:v>Alexander</c:v>
                  </c:pt>
                  <c:pt idx="3">
                    <c:v>Werner</c:v>
                  </c:pt>
                  <c:pt idx="4">
                    <c:v>Sebastian</c:v>
                  </c:pt>
                  <c:pt idx="5">
                    <c:v>Marcus</c:v>
                  </c:pt>
                  <c:pt idx="6">
                    <c:v>Wolfgang</c:v>
                  </c:pt>
                  <c:pt idx="7">
                    <c:v>Hartmut</c:v>
                  </c:pt>
                  <c:pt idx="8">
                    <c:v>Harald</c:v>
                  </c:pt>
                  <c:pt idx="9">
                    <c:v>Klaus</c:v>
                  </c:pt>
                  <c:pt idx="10">
                    <c:v>Ernst</c:v>
                  </c:pt>
                  <c:pt idx="11">
                    <c:v>Dieter</c:v>
                  </c:pt>
                </c:lvl>
                <c:lvl>
                  <c:pt idx="0">
                    <c:v>Gu.</c:v>
                  </c:pt>
                  <c:pt idx="1">
                    <c:v>Sch.</c:v>
                  </c:pt>
                  <c:pt idx="2">
                    <c:v>Ri.</c:v>
                  </c:pt>
                  <c:pt idx="3">
                    <c:v>Bu.</c:v>
                  </c:pt>
                  <c:pt idx="4">
                    <c:v>La.</c:v>
                  </c:pt>
                  <c:pt idx="5">
                    <c:v>Gr.</c:v>
                  </c:pt>
                  <c:pt idx="6">
                    <c:v>Me.</c:v>
                  </c:pt>
                  <c:pt idx="7">
                    <c:v>Bo.</c:v>
                  </c:pt>
                  <c:pt idx="8">
                    <c:v>Ku.</c:v>
                  </c:pt>
                  <c:pt idx="9">
                    <c:v>Mo.</c:v>
                  </c:pt>
                  <c:pt idx="10">
                    <c:v>Pf.</c:v>
                  </c:pt>
                  <c:pt idx="11">
                    <c:v>Po.</c:v>
                  </c:pt>
                </c:lvl>
              </c:multiLvlStrCache>
            </c:multiLvlStrRef>
          </c:cat>
          <c:val>
            <c:numRef>
              <c:f>Roland_S!$G$2:$G$13</c:f>
              <c:numCache>
                <c:ptCount val="12"/>
                <c:pt idx="0">
                  <c:v>38.05892547660312</c:v>
                </c:pt>
                <c:pt idx="1">
                  <c:v>37.99307958477509</c:v>
                </c:pt>
                <c:pt idx="2">
                  <c:v>35.86281981491562</c:v>
                </c:pt>
                <c:pt idx="3">
                  <c:v>35.823817292006524</c:v>
                </c:pt>
                <c:pt idx="4">
                  <c:v>35.49568965517241</c:v>
                </c:pt>
                <c:pt idx="5">
                  <c:v>34.528301886792455</c:v>
                </c:pt>
                <c:pt idx="6">
                  <c:v>34.25897035881435</c:v>
                </c:pt>
                <c:pt idx="7">
                  <c:v>34.205607476635514</c:v>
                </c:pt>
                <c:pt idx="8">
                  <c:v>33.888888888888886</c:v>
                </c:pt>
                <c:pt idx="9">
                  <c:v>33.42465753424658</c:v>
                </c:pt>
                <c:pt idx="10">
                  <c:v>33.35696202531646</c:v>
                </c:pt>
                <c:pt idx="11">
                  <c:v>31.19318181818182</c:v>
                </c:pt>
              </c:numCache>
            </c:numRef>
          </c:val>
        </c:ser>
        <c:axId val="11394988"/>
        <c:axId val="35446029"/>
      </c:barChart>
      <c:lineChart>
        <c:grouping val="standard"/>
        <c:varyColors val="0"/>
        <c:ser>
          <c:idx val="0"/>
          <c:order val="1"/>
          <c:tx>
            <c:v>Fahrzeit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Roland_S!$F$2:$F$13</c:f>
              <c:numCache>
                <c:ptCount val="12"/>
                <c:pt idx="0">
                  <c:v>0.020034722222222218</c:v>
                </c:pt>
                <c:pt idx="1">
                  <c:v>0.020069444444444442</c:v>
                </c:pt>
                <c:pt idx="2">
                  <c:v>0.02126157407407407</c:v>
                </c:pt>
                <c:pt idx="3">
                  <c:v>0.021284722222222222</c:v>
                </c:pt>
                <c:pt idx="4">
                  <c:v>0.021481481481481476</c:v>
                </c:pt>
                <c:pt idx="5">
                  <c:v>0.02208333333333333</c:v>
                </c:pt>
                <c:pt idx="6">
                  <c:v>0.022256944444444447</c:v>
                </c:pt>
                <c:pt idx="7">
                  <c:v>0.022291666666666664</c:v>
                </c:pt>
                <c:pt idx="8">
                  <c:v>0.0225</c:v>
                </c:pt>
                <c:pt idx="9">
                  <c:v>0.0228125</c:v>
                </c:pt>
                <c:pt idx="10">
                  <c:v>0.0228587962962963</c:v>
                </c:pt>
                <c:pt idx="11">
                  <c:v>0.024444444444444446</c:v>
                </c:pt>
              </c:numCache>
            </c:numRef>
          </c:val>
          <c:smooth val="0"/>
        </c:ser>
        <c:axId val="50578806"/>
        <c:axId val="52556071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46029"/>
        <c:crosses val="autoZero"/>
        <c:auto val="0"/>
        <c:lblOffset val="100"/>
        <c:noMultiLvlLbl val="0"/>
      </c:catAx>
      <c:valAx>
        <c:axId val="35446029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394988"/>
        <c:crossesAt val="1"/>
        <c:crossBetween val="between"/>
        <c:dispUnits/>
      </c:valAx>
      <c:catAx>
        <c:axId val="50578806"/>
        <c:scaling>
          <c:orientation val="minMax"/>
        </c:scaling>
        <c:axPos val="b"/>
        <c:delete val="1"/>
        <c:majorTickMark val="in"/>
        <c:minorTickMark val="none"/>
        <c:tickLblPos val="nextTo"/>
        <c:crossAx val="52556071"/>
        <c:crosses val="autoZero"/>
        <c:auto val="0"/>
        <c:lblOffset val="100"/>
        <c:noMultiLvlLbl val="0"/>
      </c:catAx>
      <c:valAx>
        <c:axId val="525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Fahrzeit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7880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062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</xdr:rowOff>
    </xdr:from>
    <xdr:to>
      <xdr:col>10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52425" y="200025"/>
        <a:ext cx="81153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L20" sqref="L20"/>
    </sheetView>
  </sheetViews>
  <sheetFormatPr defaultColWidth="10.5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1.00390625" defaultRowHeight="14.25"/>
  <cols>
    <col min="1" max="1" width="9.00390625" style="0" customWidth="1"/>
    <col min="2" max="2" width="11.625" style="0" customWidth="1"/>
    <col min="3" max="5" width="9.00390625" style="0" customWidth="1"/>
    <col min="6" max="6" width="11.125" style="0" customWidth="1"/>
    <col min="7" max="16384" width="9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>
        <v>1</v>
      </c>
      <c r="B2" t="s">
        <v>10</v>
      </c>
      <c r="C2" t="s">
        <v>11</v>
      </c>
      <c r="D2" s="2">
        <v>0</v>
      </c>
      <c r="E2" s="2">
        <v>0.024444444444444446</v>
      </c>
      <c r="F2" s="2">
        <f aca="true" t="shared" si="0" ref="F2:F13">E2-D2</f>
        <v>0.024444444444444446</v>
      </c>
      <c r="G2">
        <v>12</v>
      </c>
      <c r="H2">
        <v>71</v>
      </c>
      <c r="I2" s="3">
        <f aca="true" t="shared" si="1" ref="I2:I13">F2/H2*24*60*60</f>
        <v>29.74647887323944</v>
      </c>
      <c r="J2" s="1">
        <v>1</v>
      </c>
    </row>
    <row r="3" spans="1:10" ht="14.25">
      <c r="A3">
        <v>2</v>
      </c>
      <c r="B3" t="s">
        <v>12</v>
      </c>
      <c r="C3" t="s">
        <v>13</v>
      </c>
      <c r="D3" s="2">
        <v>0.0006944444444444445</v>
      </c>
      <c r="E3" s="2">
        <v>0.02298611111111111</v>
      </c>
      <c r="F3" s="2">
        <f t="shared" si="0"/>
        <v>0.022291666666666664</v>
      </c>
      <c r="G3">
        <v>8</v>
      </c>
      <c r="H3">
        <v>61</v>
      </c>
      <c r="I3" s="3">
        <f t="shared" si="1"/>
        <v>31.57377049180328</v>
      </c>
      <c r="J3">
        <v>2</v>
      </c>
    </row>
    <row r="4" spans="1:10" ht="14.25">
      <c r="A4">
        <v>3</v>
      </c>
      <c r="B4" t="s">
        <v>14</v>
      </c>
      <c r="C4" t="s">
        <v>15</v>
      </c>
      <c r="D4" s="2">
        <v>0.00138888888888889</v>
      </c>
      <c r="E4" s="2">
        <v>0.02388888888888889</v>
      </c>
      <c r="F4" s="2">
        <f t="shared" si="0"/>
        <v>0.0225</v>
      </c>
      <c r="G4">
        <v>9</v>
      </c>
      <c r="H4">
        <v>44</v>
      </c>
      <c r="I4" s="3">
        <f t="shared" si="1"/>
        <v>44.18181818181818</v>
      </c>
      <c r="J4">
        <v>7</v>
      </c>
    </row>
    <row r="5" spans="1:10" ht="14.25">
      <c r="A5">
        <v>4</v>
      </c>
      <c r="B5" t="s">
        <v>16</v>
      </c>
      <c r="C5" t="s">
        <v>17</v>
      </c>
      <c r="D5" s="2">
        <v>0.00208333333333333</v>
      </c>
      <c r="E5" s="2">
        <v>0.024340277777777777</v>
      </c>
      <c r="F5" s="2">
        <f t="shared" si="0"/>
        <v>0.022256944444444447</v>
      </c>
      <c r="G5">
        <v>7</v>
      </c>
      <c r="H5">
        <v>47</v>
      </c>
      <c r="I5" s="3">
        <f t="shared" si="1"/>
        <v>40.914893617021285</v>
      </c>
      <c r="J5">
        <v>5</v>
      </c>
    </row>
    <row r="6" spans="1:10" ht="14.25">
      <c r="A6">
        <v>5</v>
      </c>
      <c r="B6" t="s">
        <v>18</v>
      </c>
      <c r="C6" t="s">
        <v>19</v>
      </c>
      <c r="D6" s="2">
        <v>0.00277777777777778</v>
      </c>
      <c r="E6" s="2">
        <v>0.025590277777777778</v>
      </c>
      <c r="F6" s="2">
        <f t="shared" si="0"/>
        <v>0.0228125</v>
      </c>
      <c r="G6">
        <v>10</v>
      </c>
      <c r="H6">
        <v>54</v>
      </c>
      <c r="I6" s="3">
        <f t="shared" si="1"/>
        <v>36.5</v>
      </c>
      <c r="J6">
        <v>4</v>
      </c>
    </row>
    <row r="7" spans="1:10" ht="15">
      <c r="A7">
        <v>6</v>
      </c>
      <c r="B7" t="s">
        <v>20</v>
      </c>
      <c r="C7" t="s">
        <v>21</v>
      </c>
      <c r="D7" s="2">
        <v>0.00347222222222222</v>
      </c>
      <c r="E7" s="2">
        <v>0.024756944444444443</v>
      </c>
      <c r="F7" s="2">
        <f t="shared" si="0"/>
        <v>0.021284722222222222</v>
      </c>
      <c r="G7" s="1">
        <v>4</v>
      </c>
      <c r="H7">
        <v>30</v>
      </c>
      <c r="I7" s="3">
        <f t="shared" si="1"/>
        <v>61.30000000000002</v>
      </c>
      <c r="J7">
        <v>11</v>
      </c>
    </row>
    <row r="8" spans="1:10" ht="14.25">
      <c r="A8">
        <v>7</v>
      </c>
      <c r="B8" t="s">
        <v>22</v>
      </c>
      <c r="C8" t="s">
        <v>23</v>
      </c>
      <c r="D8" s="2">
        <v>0.00416666666666667</v>
      </c>
      <c r="E8" s="2">
        <v>0.02625</v>
      </c>
      <c r="F8" s="2">
        <f t="shared" si="0"/>
        <v>0.02208333333333333</v>
      </c>
      <c r="G8">
        <v>6</v>
      </c>
      <c r="H8">
        <v>43</v>
      </c>
      <c r="I8" s="3">
        <f t="shared" si="1"/>
        <v>44.37209302325581</v>
      </c>
      <c r="J8">
        <v>8</v>
      </c>
    </row>
    <row r="9" spans="1:10" ht="15">
      <c r="A9">
        <v>8</v>
      </c>
      <c r="B9" t="s">
        <v>24</v>
      </c>
      <c r="C9" t="s">
        <v>25</v>
      </c>
      <c r="D9" s="2">
        <v>0.00486111111111111</v>
      </c>
      <c r="E9" s="2">
        <v>0.024930555555555553</v>
      </c>
      <c r="F9" s="2">
        <f t="shared" si="0"/>
        <v>0.020069444444444442</v>
      </c>
      <c r="G9" s="1">
        <v>2</v>
      </c>
      <c r="H9">
        <v>39</v>
      </c>
      <c r="I9" s="3">
        <f t="shared" si="1"/>
        <v>44.46153846153845</v>
      </c>
      <c r="J9">
        <v>9</v>
      </c>
    </row>
    <row r="10" spans="1:10" ht="15">
      <c r="A10">
        <v>9</v>
      </c>
      <c r="B10" t="s">
        <v>26</v>
      </c>
      <c r="C10" t="s">
        <v>27</v>
      </c>
      <c r="D10" s="2">
        <v>0.00555555555555556</v>
      </c>
      <c r="E10" s="2">
        <v>0.025590277777777778</v>
      </c>
      <c r="F10" s="2">
        <f t="shared" si="0"/>
        <v>0.020034722222222218</v>
      </c>
      <c r="G10" s="1">
        <v>1</v>
      </c>
      <c r="H10">
        <v>49</v>
      </c>
      <c r="I10" s="3">
        <f t="shared" si="1"/>
        <v>35.326530612244895</v>
      </c>
      <c r="J10">
        <v>3</v>
      </c>
    </row>
    <row r="11" spans="1:10" ht="15">
      <c r="A11">
        <v>10</v>
      </c>
      <c r="B11" t="s">
        <v>28</v>
      </c>
      <c r="C11" t="s">
        <v>29</v>
      </c>
      <c r="D11" s="2">
        <v>0.00625</v>
      </c>
      <c r="E11" s="2">
        <v>0.027511574074074074</v>
      </c>
      <c r="F11" s="2">
        <f t="shared" si="0"/>
        <v>0.02126157407407407</v>
      </c>
      <c r="G11" s="1">
        <v>3</v>
      </c>
      <c r="H11">
        <v>24</v>
      </c>
      <c r="I11" s="3">
        <f t="shared" si="1"/>
        <v>76.54166666666666</v>
      </c>
      <c r="J11">
        <v>12</v>
      </c>
    </row>
    <row r="12" spans="1:10" ht="14.25">
      <c r="A12">
        <v>11</v>
      </c>
      <c r="B12" t="s">
        <v>30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>
        <v>11</v>
      </c>
      <c r="H12">
        <v>48</v>
      </c>
      <c r="I12" s="3">
        <f t="shared" si="1"/>
        <v>41.14583333333334</v>
      </c>
      <c r="J12">
        <v>6</v>
      </c>
    </row>
    <row r="13" spans="1:10" ht="14.25">
      <c r="A13">
        <v>12</v>
      </c>
      <c r="B13" t="s">
        <v>32</v>
      </c>
      <c r="C13" t="s">
        <v>33</v>
      </c>
      <c r="D13" s="2">
        <v>0.00763888888888889</v>
      </c>
      <c r="E13" s="2">
        <v>0.029120370370370366</v>
      </c>
      <c r="F13" s="2">
        <f t="shared" si="0"/>
        <v>0.021481481481481476</v>
      </c>
      <c r="G13">
        <v>5</v>
      </c>
      <c r="H13">
        <v>32</v>
      </c>
      <c r="I13" s="3">
        <f t="shared" si="1"/>
        <v>57.999999999999986</v>
      </c>
      <c r="J13">
        <v>10</v>
      </c>
    </row>
  </sheetData>
  <sheetProtection selectLockedCells="1" selectUnlockedCells="1"/>
  <autoFilter ref="A1:J1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D9"/>
  <sheetViews>
    <sheetView workbookViewId="0" topLeftCell="A1">
      <selection activeCell="D9" sqref="D9"/>
    </sheetView>
  </sheetViews>
  <sheetFormatPr defaultColWidth="11.00390625" defaultRowHeight="14.25"/>
  <cols>
    <col min="1" max="3" width="9.00390625" style="0" customWidth="1"/>
    <col min="4" max="4" width="16.25390625" style="0" customWidth="1"/>
    <col min="5" max="16384" width="9.00390625" style="0" customWidth="1"/>
  </cols>
  <sheetData>
    <row r="8" spans="3:4" ht="14.25">
      <c r="C8" s="2">
        <v>0.017361111111111112</v>
      </c>
      <c r="D8" s="2">
        <f>C8</f>
        <v>0.017361111111111112</v>
      </c>
    </row>
    <row r="9" spans="3:4" ht="14.25">
      <c r="C9" s="2">
        <v>0.025</v>
      </c>
      <c r="D9" s="2">
        <f>C9</f>
        <v>0.025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3" sqref="B13"/>
    </sheetView>
  </sheetViews>
  <sheetFormatPr defaultColWidth="11.00390625" defaultRowHeight="14.25"/>
  <cols>
    <col min="1" max="1" width="9.00390625" style="6" customWidth="1"/>
    <col min="2" max="2" width="12.50390625" style="0" customWidth="1"/>
    <col min="3" max="16384" width="9.00390625" style="0" customWidth="1"/>
  </cols>
  <sheetData>
    <row r="1" spans="1:11" ht="1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34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6">
        <v>9</v>
      </c>
      <c r="B2" t="s">
        <v>35</v>
      </c>
      <c r="C2" t="s">
        <v>27</v>
      </c>
      <c r="D2" s="2">
        <v>0.00555555555555556</v>
      </c>
      <c r="E2" s="2">
        <v>0.025590277777777778</v>
      </c>
      <c r="F2" s="2">
        <f aca="true" t="shared" si="0" ref="F2:F13">E2-D2</f>
        <v>0.020034722222222218</v>
      </c>
      <c r="G2" s="4">
        <f aca="true" t="shared" si="1" ref="G2:G13">18.3/(MINUTE(F2)/60+SECOND(F2)/3600)</f>
        <v>38.05892547660312</v>
      </c>
      <c r="H2" s="1">
        <v>1</v>
      </c>
      <c r="I2">
        <v>49</v>
      </c>
      <c r="J2" s="3">
        <f aca="true" t="shared" si="2" ref="J2:J13">F2/I2*24*60*60</f>
        <v>35.326530612244895</v>
      </c>
      <c r="K2">
        <v>3</v>
      </c>
    </row>
    <row r="3" spans="1:11" ht="15">
      <c r="A3" s="6">
        <v>8</v>
      </c>
      <c r="B3" t="s">
        <v>36</v>
      </c>
      <c r="C3" t="s">
        <v>25</v>
      </c>
      <c r="D3" s="2">
        <v>0.00486111111111111</v>
      </c>
      <c r="E3" s="2">
        <v>0.024930555555555553</v>
      </c>
      <c r="F3" s="2">
        <f t="shared" si="0"/>
        <v>0.020069444444444442</v>
      </c>
      <c r="G3" s="4">
        <f t="shared" si="1"/>
        <v>37.99307958477509</v>
      </c>
      <c r="H3" s="1">
        <v>2</v>
      </c>
      <c r="I3">
        <v>39</v>
      </c>
      <c r="J3" s="3">
        <f t="shared" si="2"/>
        <v>44.46153846153845</v>
      </c>
      <c r="K3">
        <v>9</v>
      </c>
    </row>
    <row r="4" spans="1:11" ht="15">
      <c r="A4" s="6">
        <v>10</v>
      </c>
      <c r="B4" t="s">
        <v>37</v>
      </c>
      <c r="C4" t="s">
        <v>29</v>
      </c>
      <c r="D4" s="2">
        <v>0.00625</v>
      </c>
      <c r="E4" s="2">
        <v>0.027511574074074074</v>
      </c>
      <c r="F4" s="2">
        <f t="shared" si="0"/>
        <v>0.02126157407407407</v>
      </c>
      <c r="G4" s="4">
        <f t="shared" si="1"/>
        <v>35.86281981491562</v>
      </c>
      <c r="H4" s="1">
        <v>3</v>
      </c>
      <c r="I4">
        <v>24</v>
      </c>
      <c r="J4" s="3">
        <f t="shared" si="2"/>
        <v>76.54166666666666</v>
      </c>
      <c r="K4">
        <v>12</v>
      </c>
    </row>
    <row r="5" spans="1:11" ht="15">
      <c r="A5" s="6">
        <v>6</v>
      </c>
      <c r="B5" t="s">
        <v>38</v>
      </c>
      <c r="C5" t="s">
        <v>21</v>
      </c>
      <c r="D5" s="2">
        <v>0.00347222222222222</v>
      </c>
      <c r="E5" s="2">
        <v>0.024756944444444443</v>
      </c>
      <c r="F5" s="2">
        <f t="shared" si="0"/>
        <v>0.021284722222222222</v>
      </c>
      <c r="G5" s="4">
        <f t="shared" si="1"/>
        <v>35.823817292006524</v>
      </c>
      <c r="H5" s="1">
        <v>4</v>
      </c>
      <c r="I5">
        <v>30</v>
      </c>
      <c r="J5" s="3">
        <f t="shared" si="2"/>
        <v>61.30000000000002</v>
      </c>
      <c r="K5">
        <v>11</v>
      </c>
    </row>
    <row r="6" spans="1:11" ht="14.25">
      <c r="A6" s="6">
        <v>12</v>
      </c>
      <c r="B6" t="s">
        <v>39</v>
      </c>
      <c r="C6" t="s">
        <v>33</v>
      </c>
      <c r="D6" s="2">
        <v>0.00763888888888889</v>
      </c>
      <c r="E6" s="2">
        <v>0.029120370370370366</v>
      </c>
      <c r="F6" s="2">
        <f t="shared" si="0"/>
        <v>0.021481481481481476</v>
      </c>
      <c r="G6" s="4">
        <f t="shared" si="1"/>
        <v>35.49568965517241</v>
      </c>
      <c r="H6">
        <v>5</v>
      </c>
      <c r="I6">
        <v>32</v>
      </c>
      <c r="J6" s="3">
        <f t="shared" si="2"/>
        <v>57.999999999999986</v>
      </c>
      <c r="K6">
        <v>10</v>
      </c>
    </row>
    <row r="7" spans="1:11" ht="14.25">
      <c r="A7" s="6">
        <v>7</v>
      </c>
      <c r="B7" t="s">
        <v>40</v>
      </c>
      <c r="C7" t="s">
        <v>23</v>
      </c>
      <c r="D7" s="2">
        <v>0.00416666666666667</v>
      </c>
      <c r="E7" s="2">
        <v>0.02625</v>
      </c>
      <c r="F7" s="2">
        <f t="shared" si="0"/>
        <v>0.02208333333333333</v>
      </c>
      <c r="G7" s="4">
        <f t="shared" si="1"/>
        <v>34.528301886792455</v>
      </c>
      <c r="H7">
        <v>6</v>
      </c>
      <c r="I7">
        <v>43</v>
      </c>
      <c r="J7" s="3">
        <f t="shared" si="2"/>
        <v>44.37209302325581</v>
      </c>
      <c r="K7">
        <v>8</v>
      </c>
    </row>
    <row r="8" spans="1:11" ht="14.25">
      <c r="A8" s="6">
        <v>4</v>
      </c>
      <c r="B8" t="s">
        <v>41</v>
      </c>
      <c r="C8" t="s">
        <v>17</v>
      </c>
      <c r="D8" s="2">
        <v>0.00208333333333333</v>
      </c>
      <c r="E8" s="2">
        <v>0.024340277777777777</v>
      </c>
      <c r="F8" s="2">
        <f t="shared" si="0"/>
        <v>0.022256944444444447</v>
      </c>
      <c r="G8" s="4">
        <f t="shared" si="1"/>
        <v>34.25897035881435</v>
      </c>
      <c r="H8">
        <v>7</v>
      </c>
      <c r="I8">
        <v>47</v>
      </c>
      <c r="J8" s="3">
        <f t="shared" si="2"/>
        <v>40.914893617021285</v>
      </c>
      <c r="K8">
        <v>5</v>
      </c>
    </row>
    <row r="9" spans="1:11" ht="14.25">
      <c r="A9" s="6">
        <v>2</v>
      </c>
      <c r="B9" t="s">
        <v>42</v>
      </c>
      <c r="C9" t="s">
        <v>13</v>
      </c>
      <c r="D9" s="2">
        <v>0.0006944444444444445</v>
      </c>
      <c r="E9" s="2">
        <v>0.02298611111111111</v>
      </c>
      <c r="F9" s="2">
        <f t="shared" si="0"/>
        <v>0.022291666666666664</v>
      </c>
      <c r="G9" s="4">
        <f t="shared" si="1"/>
        <v>34.205607476635514</v>
      </c>
      <c r="H9">
        <v>8</v>
      </c>
      <c r="I9">
        <v>61</v>
      </c>
      <c r="J9" s="3">
        <f t="shared" si="2"/>
        <v>31.57377049180328</v>
      </c>
      <c r="K9">
        <v>2</v>
      </c>
    </row>
    <row r="10" spans="1:11" ht="14.25">
      <c r="A10" s="6">
        <v>3</v>
      </c>
      <c r="B10" t="s">
        <v>43</v>
      </c>
      <c r="C10" t="s">
        <v>15</v>
      </c>
      <c r="D10" s="2">
        <v>0.00138888888888889</v>
      </c>
      <c r="E10" s="2">
        <v>0.02388888888888889</v>
      </c>
      <c r="F10" s="2">
        <f t="shared" si="0"/>
        <v>0.0225</v>
      </c>
      <c r="G10" s="4">
        <f t="shared" si="1"/>
        <v>33.888888888888886</v>
      </c>
      <c r="H10">
        <v>9</v>
      </c>
      <c r="I10">
        <v>44</v>
      </c>
      <c r="J10" s="3">
        <f t="shared" si="2"/>
        <v>44.18181818181818</v>
      </c>
      <c r="K10">
        <v>7</v>
      </c>
    </row>
    <row r="11" spans="1:11" ht="14.25">
      <c r="A11" s="6">
        <v>5</v>
      </c>
      <c r="B11" t="s">
        <v>44</v>
      </c>
      <c r="C11" t="s">
        <v>19</v>
      </c>
      <c r="D11" s="2">
        <v>0.00277777777777778</v>
      </c>
      <c r="E11" s="2">
        <v>0.025590277777777778</v>
      </c>
      <c r="F11" s="2">
        <f t="shared" si="0"/>
        <v>0.0228125</v>
      </c>
      <c r="G11" s="4">
        <f t="shared" si="1"/>
        <v>33.42465753424658</v>
      </c>
      <c r="H11">
        <v>10</v>
      </c>
      <c r="I11">
        <v>54</v>
      </c>
      <c r="J11" s="3">
        <f t="shared" si="2"/>
        <v>36.5</v>
      </c>
      <c r="K11">
        <v>4</v>
      </c>
    </row>
    <row r="12" spans="1:11" ht="14.25">
      <c r="A12" s="6">
        <v>11</v>
      </c>
      <c r="B12" t="s">
        <v>45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 s="4">
        <f t="shared" si="1"/>
        <v>33.35696202531646</v>
      </c>
      <c r="H12">
        <v>11</v>
      </c>
      <c r="I12">
        <v>48</v>
      </c>
      <c r="J12" s="3">
        <f t="shared" si="2"/>
        <v>41.14583333333334</v>
      </c>
      <c r="K12">
        <v>6</v>
      </c>
    </row>
    <row r="13" spans="1:11" ht="15">
      <c r="A13" s="6">
        <v>1</v>
      </c>
      <c r="B13" t="s">
        <v>46</v>
      </c>
      <c r="C13" t="s">
        <v>11</v>
      </c>
      <c r="D13" s="2">
        <v>0</v>
      </c>
      <c r="E13" s="2">
        <v>0.024444444444444446</v>
      </c>
      <c r="F13" s="2">
        <f t="shared" si="0"/>
        <v>0.024444444444444446</v>
      </c>
      <c r="G13" s="4">
        <f t="shared" si="1"/>
        <v>31.19318181818182</v>
      </c>
      <c r="H13">
        <v>12</v>
      </c>
      <c r="I13">
        <v>71</v>
      </c>
      <c r="J13" s="3">
        <f t="shared" si="2"/>
        <v>29.74647887323944</v>
      </c>
      <c r="K13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Pottschul</cp:lastModifiedBy>
  <dcterms:created xsi:type="dcterms:W3CDTF">2011-05-24T09:41:59Z</dcterms:created>
  <dcterms:modified xsi:type="dcterms:W3CDTF">2011-05-27T18:56:55Z</dcterms:modified>
  <cp:category/>
  <cp:version/>
  <cp:contentType/>
  <cp:contentStatus/>
</cp:coreProperties>
</file>